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20" windowHeight="124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<sst xmlns="http://schemas.openxmlformats.org/spreadsheetml/2006/main" count="141" uniqueCount="115">
  <si>
    <t>So</t>
  </si>
  <si>
    <t>Di</t>
  </si>
  <si>
    <t>Mi</t>
  </si>
  <si>
    <t>Mo</t>
  </si>
  <si>
    <t>Sa</t>
  </si>
  <si>
    <t>Heimfahrt</t>
  </si>
  <si>
    <t>km</t>
  </si>
  <si>
    <t>Σ</t>
  </si>
  <si>
    <t>Moseltour 2018</t>
  </si>
  <si>
    <t>Fessenheim</t>
  </si>
  <si>
    <t>Ensisheim</t>
  </si>
  <si>
    <t>Thann</t>
  </si>
  <si>
    <t>http://www.fahrrad-tour.de/Moselradweg/MoseltalUeberblick.htm</t>
  </si>
  <si>
    <t>Hotel de France</t>
  </si>
  <si>
    <t>22 Rue du Général de Gaulle</t>
  </si>
  <si>
    <t>03 89 37 02 93</t>
  </si>
  <si>
    <t>contact@hoteldefrance-thann.com</t>
  </si>
  <si>
    <t>hm</t>
  </si>
  <si>
    <t>St. Amarin</t>
  </si>
  <si>
    <t>Cheval Blanc</t>
  </si>
  <si>
    <t>88 rue Charles de Gaulle</t>
  </si>
  <si>
    <t>DZ booking</t>
  </si>
  <si>
    <t>Nancy</t>
  </si>
  <si>
    <t>für 2x4</t>
  </si>
  <si>
    <t>2 Tage</t>
  </si>
  <si>
    <t>erreichbar</t>
  </si>
  <si>
    <t>Metz</t>
  </si>
  <si>
    <t>Thionville</t>
  </si>
  <si>
    <t>Schengen</t>
  </si>
  <si>
    <t>Perl</t>
  </si>
  <si>
    <t>Trier</t>
  </si>
  <si>
    <t>hotel-greiveldinger.de</t>
  </si>
  <si>
    <t>für 2</t>
  </si>
  <si>
    <t>Bergstr. 1 – 3</t>
  </si>
  <si>
    <t>068 67 271</t>
  </si>
  <si>
    <t>AirBnB TR-Nord</t>
  </si>
  <si>
    <t>Stella Romana</t>
  </si>
  <si>
    <t>Porta Nigra3</t>
  </si>
  <si>
    <t>Schweich</t>
  </si>
  <si>
    <t>Detzem</t>
  </si>
  <si>
    <t>Piesport</t>
  </si>
  <si>
    <t>Bernkastel-Kues</t>
  </si>
  <si>
    <t>Markt 1</t>
  </si>
  <si>
    <t>06531 -2225</t>
  </si>
  <si>
    <t>info@hotel-binz.de</t>
  </si>
  <si>
    <t>http://hotel-binz.de/</t>
  </si>
  <si>
    <t>Traben-Trabach</t>
  </si>
  <si>
    <t>Bullay</t>
  </si>
  <si>
    <t>Beilstein</t>
  </si>
  <si>
    <t>http://www.hotel-lipmann.de</t>
  </si>
  <si>
    <t>Cochem</t>
  </si>
  <si>
    <t>Koblenz</t>
  </si>
  <si>
    <t>Do</t>
  </si>
  <si>
    <t>Fr</t>
  </si>
  <si>
    <t>Deutsches Eck etc.</t>
  </si>
  <si>
    <t>Konrad-Adenauer-Ufer</t>
  </si>
  <si>
    <t xml:space="preserve">0261 30429-0 </t>
  </si>
  <si>
    <t>11:48 - 14.53</t>
  </si>
  <si>
    <t>IC 2011 via Stuttg</t>
  </si>
  <si>
    <t>IC 2262 ab Stuttg</t>
  </si>
  <si>
    <t>16:17 - 18:46</t>
  </si>
  <si>
    <t>19:11 - 21:00</t>
  </si>
  <si>
    <t>ø</t>
  </si>
  <si>
    <t>ø 72,7 km</t>
  </si>
  <si>
    <t>­  360</t>
  </si>
  <si>
    <r>
      <t xml:space="preserve">­  </t>
    </r>
    <r>
      <rPr>
        <b/>
        <sz val="10"/>
        <color indexed="10"/>
        <rFont val="Verdana"/>
        <family val="2"/>
      </rPr>
      <t>670</t>
    </r>
  </si>
  <si>
    <r>
      <t xml:space="preserve">Col de Bussang </t>
    </r>
    <r>
      <rPr>
        <sz val="10"/>
        <color indexed="10"/>
        <rFont val="Verdana"/>
        <family val="2"/>
      </rPr>
      <t>Moselquelle</t>
    </r>
  </si>
  <si>
    <r>
      <t>Ü</t>
    </r>
    <r>
      <rPr>
        <b/>
        <sz val="10"/>
        <rFont val="Verdana"/>
        <family val="2"/>
      </rPr>
      <t>/F/</t>
    </r>
    <r>
      <rPr>
        <b/>
        <sz val="10"/>
        <color indexed="16"/>
        <rFont val="Verdana"/>
        <family val="2"/>
      </rPr>
      <t>HP/</t>
    </r>
    <r>
      <rPr>
        <b/>
        <sz val="10"/>
        <color indexed="12"/>
        <rFont val="Verdana"/>
        <family val="2"/>
      </rPr>
      <t>4</t>
    </r>
  </si>
  <si>
    <t>+</t>
  </si>
  <si>
    <r>
      <t>ohne U</t>
    </r>
    <r>
      <rPr>
        <sz val="10"/>
        <rFont val="Verdana"/>
        <family val="0"/>
      </rPr>
      <t xml:space="preserve"> EC 9</t>
    </r>
  </si>
  <si>
    <t>gibt aber nichts zwischen Remiremont und Épinal</t>
  </si>
  <si>
    <r>
      <t xml:space="preserve">Ü </t>
    </r>
    <r>
      <rPr>
        <b/>
        <i/>
        <sz val="10"/>
        <color indexed="10"/>
        <rFont val="Verdana"/>
        <family val="2"/>
      </rPr>
      <t>vor</t>
    </r>
    <r>
      <rPr>
        <i/>
        <sz val="10"/>
        <color indexed="10"/>
        <rFont val="Verdana"/>
        <family val="2"/>
      </rPr>
      <t xml:space="preserve"> Epinal  wäre sinnvoll wg. Menge an Km und hm!</t>
    </r>
  </si>
  <si>
    <t>Radtage</t>
  </si>
  <si>
    <t>mit Bahncard 25 und Zugbindung</t>
  </si>
  <si>
    <t>Fahrradkarte</t>
  </si>
  <si>
    <t>Centre Pompidou "Moderne Paare"</t>
  </si>
  <si>
    <t>http://www.centrepompidou-metz.fr/de/moderne-paare</t>
  </si>
  <si>
    <r>
      <t>Di</t>
    </r>
    <r>
      <rPr>
        <sz val="10"/>
        <rFont val="Verdana"/>
        <family val="0"/>
      </rPr>
      <t xml:space="preserve"> Ruhe</t>
    </r>
  </si>
  <si>
    <t>07.07.</t>
  </si>
  <si>
    <t>08.07.</t>
  </si>
  <si>
    <t>09.07.</t>
  </si>
  <si>
    <t>10.07.</t>
  </si>
  <si>
    <t>11.07.</t>
  </si>
  <si>
    <t>12.07.</t>
  </si>
  <si>
    <t>13.07.</t>
  </si>
  <si>
    <t>14.07.</t>
  </si>
  <si>
    <t>15.07.</t>
  </si>
  <si>
    <r>
      <t xml:space="preserve">13 Tage mit Abreise, davon </t>
    </r>
    <r>
      <rPr>
        <b/>
        <sz val="10"/>
        <rFont val="Verdana"/>
        <family val="2"/>
      </rPr>
      <t>9 Radtage</t>
    </r>
    <r>
      <rPr>
        <sz val="10"/>
        <rFont val="Verdana"/>
        <family val="0"/>
      </rPr>
      <t xml:space="preserve"> 3 Städtetage (Nancy, Metz, Trier, [Koblenz]), durchschnittliche Tagesetappen</t>
    </r>
  </si>
  <si>
    <t>http://www.hotel-chevalblanc.com</t>
  </si>
  <si>
    <t>Beaux-Arts</t>
  </si>
  <si>
    <t>Viertelfinals</t>
  </si>
  <si>
    <t>Halbfinals</t>
  </si>
  <si>
    <t>16.07.</t>
  </si>
  <si>
    <t>17.07.</t>
  </si>
  <si>
    <t>Finale</t>
  </si>
  <si>
    <t>18.07.</t>
  </si>
  <si>
    <t>https://www.airbnb.de/rooms/7675400</t>
  </si>
  <si>
    <t>https://www.airbnb.de/rooms/23711283</t>
  </si>
  <si>
    <t>für 2x2</t>
  </si>
  <si>
    <t>https://www.airbnb.de/rooms/18927998</t>
  </si>
  <si>
    <t>Sierck-les-Bains</t>
  </si>
  <si>
    <t>https://www.airbnb.de/rooms/23384940</t>
  </si>
  <si>
    <t>100m2 Terrasse</t>
  </si>
  <si>
    <t>https://www.airbnb.de/rooms/21023924</t>
  </si>
  <si>
    <t>2x2</t>
  </si>
  <si>
    <t>http://www.hotel-haus-morjan.de</t>
  </si>
  <si>
    <t>Ö</t>
  </si>
  <si>
    <t>gebucht</t>
  </si>
  <si>
    <t>Lipmann Zollhaus</t>
  </si>
  <si>
    <t>Saint Epure</t>
  </si>
  <si>
    <t>au pieds de la Cathedral</t>
  </si>
  <si>
    <t>weg</t>
  </si>
  <si>
    <t>Épinal 11 Place de l'Âtre, Sandra</t>
  </si>
  <si>
    <t>ausgebucht</t>
  </si>
  <si>
    <t>solide Tourenbeschreibung!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</si>
</sst>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22">
    <font>
      <sz val="10"/>
      <name val="Verdana"/>
      <family val="0"/>
    </font>
    <font>
      <sz val="10"/>
      <color indexed="12"/>
      <name val="Verdana"/>
      <family val="2"/>
    </font>
    <font>
      <b/>
      <sz val="10"/>
      <name val="Verdana"/>
      <family val="2"/>
    </font>
    <font>
      <sz val="10"/>
      <name val="Arial"/>
      <family val="0"/>
    </font>
    <font>
      <u val="single"/>
      <sz val="10"/>
      <color indexed="36"/>
      <name val="Verdana"/>
      <family val="0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i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b/>
      <sz val="12"/>
      <color indexed="10"/>
      <name val="Verdana"/>
      <family val="2"/>
    </font>
    <font>
      <sz val="10"/>
      <color indexed="16"/>
      <name val="Verdana"/>
      <family val="0"/>
    </font>
    <font>
      <sz val="10"/>
      <color indexed="60"/>
      <name val="Verdana"/>
      <family val="0"/>
    </font>
    <font>
      <b/>
      <sz val="12"/>
      <name val="Verdana"/>
      <family val="2"/>
    </font>
    <font>
      <sz val="10"/>
      <color indexed="14"/>
      <name val="Verdana"/>
      <family val="0"/>
    </font>
    <font>
      <sz val="12"/>
      <name val="Verdana"/>
      <family val="2"/>
    </font>
    <font>
      <b/>
      <sz val="10"/>
      <name val="Symbol"/>
      <family val="1"/>
    </font>
    <font>
      <b/>
      <sz val="10"/>
      <color indexed="10"/>
      <name val="Symbol"/>
      <family val="1"/>
    </font>
    <font>
      <b/>
      <sz val="10"/>
      <color indexed="14"/>
      <name val="Verdana"/>
      <family val="2"/>
    </font>
    <font>
      <b/>
      <sz val="10"/>
      <color indexed="16"/>
      <name val="Verdana"/>
      <family val="2"/>
    </font>
    <font>
      <b/>
      <sz val="10"/>
      <color indexed="12"/>
      <name val="Verdana"/>
      <family val="2"/>
    </font>
    <font>
      <b/>
      <sz val="11"/>
      <color indexed="10"/>
      <name val="Verdana"/>
      <family val="2"/>
    </font>
    <font>
      <b/>
      <sz val="11"/>
      <color indexed="10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19" applyAlignment="1">
      <alignment/>
    </xf>
    <xf numFmtId="0" fontId="2" fillId="0" borderId="0" xfId="19" applyFont="1" applyAlignment="1">
      <alignment/>
    </xf>
    <xf numFmtId="0" fontId="1" fillId="0" borderId="0" xfId="19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0" xfId="19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19" applyBorder="1" applyAlignment="1">
      <alignment/>
    </xf>
    <xf numFmtId="0" fontId="9" fillId="0" borderId="0" xfId="0" applyFont="1" applyBorder="1" applyAlignment="1">
      <alignment horizontal="center"/>
    </xf>
    <xf numFmtId="20" fontId="0" fillId="0" borderId="0" xfId="0" applyNumberFormat="1" applyBorder="1" applyAlignment="1">
      <alignment horizontal="left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16" fontId="0" fillId="0" borderId="0" xfId="0" applyNumberFormat="1" applyBorder="1" applyAlignment="1">
      <alignment/>
    </xf>
    <xf numFmtId="16" fontId="0" fillId="0" borderId="0" xfId="0" applyNumberFormat="1" applyAlignment="1">
      <alignment/>
    </xf>
    <xf numFmtId="0" fontId="0" fillId="2" borderId="0" xfId="0" applyFill="1" applyAlignment="1">
      <alignment/>
    </xf>
    <xf numFmtId="16" fontId="0" fillId="2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16" fontId="0" fillId="0" borderId="1" xfId="0" applyNumberFormat="1" applyBorder="1" applyAlignment="1">
      <alignment/>
    </xf>
    <xf numFmtId="0" fontId="16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0" xfId="0" applyFont="1" applyAlignment="1">
      <alignment horizontal="right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4" fillId="3" borderId="0" xfId="0" applyFont="1" applyFill="1" applyAlignment="1">
      <alignment horizontal="center"/>
    </xf>
    <xf numFmtId="0" fontId="6" fillId="3" borderId="0" xfId="0" applyFont="1" applyFill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13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21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19" applyFont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4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74</xdr:row>
      <xdr:rowOff>142875</xdr:rowOff>
    </xdr:from>
    <xdr:to>
      <xdr:col>4</xdr:col>
      <xdr:colOff>247650</xdr:colOff>
      <xdr:row>76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283017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371475</xdr:colOff>
      <xdr:row>0</xdr:row>
      <xdr:rowOff>38100</xdr:rowOff>
    </xdr:from>
    <xdr:to>
      <xdr:col>3</xdr:col>
      <xdr:colOff>619125</xdr:colOff>
      <xdr:row>1</xdr:row>
      <xdr:rowOff>9525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38100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76</xdr:row>
      <xdr:rowOff>28575</xdr:rowOff>
    </xdr:from>
    <xdr:to>
      <xdr:col>4</xdr:col>
      <xdr:colOff>838200</xdr:colOff>
      <xdr:row>77</xdr:row>
      <xdr:rowOff>9525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130397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752475</xdr:colOff>
      <xdr:row>18</xdr:row>
      <xdr:rowOff>152400</xdr:rowOff>
    </xdr:from>
    <xdr:to>
      <xdr:col>12</xdr:col>
      <xdr:colOff>142875</xdr:colOff>
      <xdr:row>20</xdr:row>
      <xdr:rowOff>28575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62902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723900</xdr:colOff>
      <xdr:row>38</xdr:row>
      <xdr:rowOff>152400</xdr:rowOff>
    </xdr:from>
    <xdr:to>
      <xdr:col>12</xdr:col>
      <xdr:colOff>114300</xdr:colOff>
      <xdr:row>40</xdr:row>
      <xdr:rowOff>28575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686752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76</xdr:row>
      <xdr:rowOff>0</xdr:rowOff>
    </xdr:from>
    <xdr:to>
      <xdr:col>2</xdr:col>
      <xdr:colOff>238125</xdr:colOff>
      <xdr:row>77</xdr:row>
      <xdr:rowOff>38100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301115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11</xdr:row>
      <xdr:rowOff>9525</xdr:rowOff>
    </xdr:from>
    <xdr:to>
      <xdr:col>3</xdr:col>
      <xdr:colOff>142875</xdr:colOff>
      <xdr:row>17</xdr:row>
      <xdr:rowOff>76200</xdr:rowOff>
    </xdr:to>
    <xdr:pic>
      <xdr:nvPicPr>
        <xdr:cNvPr id="7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895475"/>
          <a:ext cx="33242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11</xdr:row>
      <xdr:rowOff>38100</xdr:rowOff>
    </xdr:from>
    <xdr:to>
      <xdr:col>11</xdr:col>
      <xdr:colOff>85725</xdr:colOff>
      <xdr:row>14</xdr:row>
      <xdr:rowOff>133350</xdr:rowOff>
    </xdr:to>
    <xdr:pic>
      <xdr:nvPicPr>
        <xdr:cNvPr id="8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52975" y="1924050"/>
          <a:ext cx="40100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21</xdr:row>
      <xdr:rowOff>47625</xdr:rowOff>
    </xdr:from>
    <xdr:to>
      <xdr:col>3</xdr:col>
      <xdr:colOff>276225</xdr:colOff>
      <xdr:row>36</xdr:row>
      <xdr:rowOff>95250</xdr:rowOff>
    </xdr:to>
    <xdr:pic>
      <xdr:nvPicPr>
        <xdr:cNvPr id="9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4010025"/>
          <a:ext cx="34671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21</xdr:row>
      <xdr:rowOff>95250</xdr:rowOff>
    </xdr:from>
    <xdr:to>
      <xdr:col>11</xdr:col>
      <xdr:colOff>381000</xdr:colOff>
      <xdr:row>31</xdr:row>
      <xdr:rowOff>19050</xdr:rowOff>
    </xdr:to>
    <xdr:pic>
      <xdr:nvPicPr>
        <xdr:cNvPr id="10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57725" y="4057650"/>
          <a:ext cx="44005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hoteldefrance-thann.com" TargetMode="External" /><Relationship Id="rId2" Type="http://schemas.openxmlformats.org/officeDocument/2006/relationships/hyperlink" Target="http://hotel-greiveldinger.de/" TargetMode="External" /><Relationship Id="rId3" Type="http://schemas.openxmlformats.org/officeDocument/2006/relationships/hyperlink" Target="https://www.airbnb.de/rooms/7412438" TargetMode="External" /><Relationship Id="rId4" Type="http://schemas.openxmlformats.org/officeDocument/2006/relationships/hyperlink" Target="https://www.airbnb.de/rooms/12777927" TargetMode="External" /><Relationship Id="rId5" Type="http://schemas.openxmlformats.org/officeDocument/2006/relationships/hyperlink" Target="mailto:info@hotel-binz.de" TargetMode="External" /><Relationship Id="rId6" Type="http://schemas.openxmlformats.org/officeDocument/2006/relationships/hyperlink" Target="http://www.hotel-lipmann.de/" TargetMode="External" /><Relationship Id="rId7" Type="http://schemas.openxmlformats.org/officeDocument/2006/relationships/hyperlink" Target="http://www.hotel-haus-morjan.de/" TargetMode="External" /><Relationship Id="rId8" Type="http://schemas.openxmlformats.org/officeDocument/2006/relationships/hyperlink" Target="fon:+49261304290" TargetMode="External" /><Relationship Id="rId9" Type="http://schemas.openxmlformats.org/officeDocument/2006/relationships/hyperlink" Target="javascript:void(0);" TargetMode="External" /><Relationship Id="rId10" Type="http://schemas.openxmlformats.org/officeDocument/2006/relationships/hyperlink" Target="http://www.fahrrad-tour.de/Moselradweg/MoseltalUeberblick.htm" TargetMode="External" /><Relationship Id="rId11" Type="http://schemas.openxmlformats.org/officeDocument/2006/relationships/hyperlink" Target="http://www.centrepompidou-metz.fr/de/moderne-paare" TargetMode="External" /><Relationship Id="rId12" Type="http://schemas.openxmlformats.org/officeDocument/2006/relationships/hyperlink" Target="http://www.hotel-chevalblanc.com/" TargetMode="External" /><Relationship Id="rId13" Type="http://schemas.openxmlformats.org/officeDocument/2006/relationships/hyperlink" Target="https://www.airbnb.de/rooms/7675400" TargetMode="External" /><Relationship Id="rId14" Type="http://schemas.openxmlformats.org/officeDocument/2006/relationships/hyperlink" Target="https://www.airbnb.de/rooms/23711283" TargetMode="External" /><Relationship Id="rId15" Type="http://schemas.openxmlformats.org/officeDocument/2006/relationships/hyperlink" Target="https://www.airbnb.de/rooms/18927998" TargetMode="External" /><Relationship Id="rId16" Type="http://schemas.openxmlformats.org/officeDocument/2006/relationships/hyperlink" Target="https://www.airbnb.de/rooms/21023924" TargetMode="External" /><Relationship Id="rId17" Type="http://schemas.openxmlformats.org/officeDocument/2006/relationships/hyperlink" Target="https://www.airbnb.de/rooms/23384940" TargetMode="External" /><Relationship Id="rId18" Type="http://schemas.openxmlformats.org/officeDocument/2006/relationships/hyperlink" Target="http://hotel-binz.de/" TargetMode="External" /><Relationship Id="rId19" Type="http://schemas.openxmlformats.org/officeDocument/2006/relationships/drawing" Target="../drawings/drawing1.xm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SheetLayoutView="100" workbookViewId="0" topLeftCell="A34">
      <selection activeCell="C67" sqref="C67"/>
    </sheetView>
  </sheetViews>
  <sheetFormatPr defaultColWidth="11.00390625" defaultRowHeight="12.75"/>
  <cols>
    <col min="1" max="1" width="4.125" style="0" bestFit="1" customWidth="1"/>
    <col min="2" max="2" width="8.375" style="0" customWidth="1"/>
    <col min="3" max="3" width="29.75390625" style="0" customWidth="1"/>
    <col min="4" max="4" width="14.375" style="0" customWidth="1"/>
    <col min="5" max="6" width="11.875" style="0" bestFit="1" customWidth="1"/>
    <col min="7" max="7" width="6.75390625" style="0" customWidth="1"/>
    <col min="8" max="8" width="4.375" style="0" customWidth="1"/>
    <col min="9" max="9" width="6.25390625" style="0" customWidth="1"/>
    <col min="10" max="10" width="9.125" style="0" bestFit="1" customWidth="1"/>
    <col min="11" max="11" width="7.00390625" style="0" customWidth="1"/>
    <col min="13" max="13" width="11.00390625" style="22" customWidth="1"/>
  </cols>
  <sheetData>
    <row r="1" spans="2:15" ht="15">
      <c r="B1" s="40" t="s">
        <v>8</v>
      </c>
      <c r="E1" s="1" t="s">
        <v>12</v>
      </c>
      <c r="F1" s="1"/>
      <c r="N1" s="15"/>
      <c r="O1" s="15"/>
    </row>
    <row r="2" spans="2:15" ht="15">
      <c r="B2" s="40"/>
      <c r="E2" s="70" t="s">
        <v>114</v>
      </c>
      <c r="F2" s="1"/>
      <c r="N2" s="15"/>
      <c r="O2" s="15"/>
    </row>
    <row r="3" spans="1:15" ht="14.25">
      <c r="A3" t="s">
        <v>87</v>
      </c>
      <c r="L3" s="46" t="s">
        <v>63</v>
      </c>
      <c r="N3" s="15"/>
      <c r="O3" s="15"/>
    </row>
    <row r="4" spans="1:15" ht="15">
      <c r="A4" s="10"/>
      <c r="B4" s="10"/>
      <c r="C4" s="10"/>
      <c r="D4" s="10"/>
      <c r="E4" s="10"/>
      <c r="F4" s="10" t="s">
        <v>17</v>
      </c>
      <c r="G4" s="14" t="s">
        <v>6</v>
      </c>
      <c r="H4" s="43"/>
      <c r="I4" s="44" t="s">
        <v>7</v>
      </c>
      <c r="J4" s="45" t="s">
        <v>67</v>
      </c>
      <c r="K4" s="10"/>
      <c r="L4" s="10"/>
      <c r="M4" s="61" t="s">
        <v>72</v>
      </c>
      <c r="N4" s="15"/>
      <c r="O4" s="15"/>
    </row>
    <row r="5" spans="1:15" ht="12.75">
      <c r="A5">
        <v>1</v>
      </c>
      <c r="D5" t="s">
        <v>9</v>
      </c>
      <c r="G5" s="7">
        <v>33</v>
      </c>
      <c r="H5" s="7"/>
      <c r="I5" s="9"/>
      <c r="N5" s="15"/>
      <c r="O5" s="15"/>
    </row>
    <row r="6" spans="3:15" ht="12.75">
      <c r="C6" s="1" t="s">
        <v>16</v>
      </c>
      <c r="D6" t="s">
        <v>10</v>
      </c>
      <c r="G6" s="7">
        <v>17</v>
      </c>
      <c r="H6" s="7"/>
      <c r="I6" s="9"/>
      <c r="N6" s="15"/>
      <c r="O6" s="15"/>
    </row>
    <row r="7" spans="1:15" ht="12.75">
      <c r="A7" t="s">
        <v>53</v>
      </c>
      <c r="B7" s="36">
        <v>43287</v>
      </c>
      <c r="C7" s="11" t="s">
        <v>13</v>
      </c>
      <c r="D7" s="4" t="s">
        <v>11</v>
      </c>
      <c r="F7" s="41" t="s">
        <v>64</v>
      </c>
      <c r="G7" s="7">
        <v>24</v>
      </c>
      <c r="H7" s="7">
        <v>77</v>
      </c>
      <c r="J7" s="11">
        <v>40.75</v>
      </c>
      <c r="N7" s="15"/>
      <c r="O7" s="15"/>
    </row>
    <row r="8" spans="3:15" ht="12.75">
      <c r="C8" s="11" t="s">
        <v>14</v>
      </c>
      <c r="E8" s="11" t="s">
        <v>15</v>
      </c>
      <c r="G8" s="8"/>
      <c r="H8" s="4"/>
      <c r="I8" s="8"/>
      <c r="N8" s="15"/>
      <c r="O8" s="15"/>
    </row>
    <row r="9" spans="3:15" ht="12.75">
      <c r="C9" s="23" t="s">
        <v>90</v>
      </c>
      <c r="G9" s="7"/>
      <c r="H9" s="7"/>
      <c r="I9" s="8"/>
      <c r="N9" s="15"/>
      <c r="O9" s="15"/>
    </row>
    <row r="10" spans="3:15" ht="12.75">
      <c r="C10" s="11" t="s">
        <v>19</v>
      </c>
      <c r="D10" s="2" t="s">
        <v>18</v>
      </c>
      <c r="E10" s="1" t="s">
        <v>88</v>
      </c>
      <c r="G10" s="7">
        <v>10</v>
      </c>
      <c r="H10" s="4">
        <v>87</v>
      </c>
      <c r="I10" s="8">
        <v>87</v>
      </c>
      <c r="L10" s="34" t="s">
        <v>107</v>
      </c>
      <c r="M10" s="22">
        <v>1</v>
      </c>
      <c r="N10" s="15"/>
      <c r="O10" s="15"/>
    </row>
    <row r="11" spans="3:15" ht="12.75">
      <c r="C11" s="11" t="s">
        <v>20</v>
      </c>
      <c r="D11" s="1"/>
      <c r="E11" s="47">
        <v>33389826480</v>
      </c>
      <c r="G11" s="7"/>
      <c r="H11" s="7"/>
      <c r="I11" s="8"/>
      <c r="J11" s="23">
        <v>68</v>
      </c>
      <c r="K11" t="s">
        <v>21</v>
      </c>
      <c r="N11" s="15"/>
      <c r="O11" s="15"/>
    </row>
    <row r="12" spans="3:13" s="15" customFormat="1" ht="24.75" customHeight="1">
      <c r="C12" s="16"/>
      <c r="G12" s="27"/>
      <c r="H12" s="27"/>
      <c r="I12" s="18"/>
      <c r="M12" s="60"/>
    </row>
    <row r="13" spans="3:13" s="15" customFormat="1" ht="24.75" customHeight="1">
      <c r="C13" s="16"/>
      <c r="G13" s="27"/>
      <c r="H13" s="27"/>
      <c r="I13" s="18"/>
      <c r="M13" s="60"/>
    </row>
    <row r="14" spans="3:13" s="15" customFormat="1" ht="24.75" customHeight="1">
      <c r="C14" s="16"/>
      <c r="G14" s="27"/>
      <c r="H14" s="27"/>
      <c r="I14" s="18"/>
      <c r="M14" s="60"/>
    </row>
    <row r="15" spans="3:13" s="15" customFormat="1" ht="12.75">
      <c r="C15" s="16"/>
      <c r="G15" s="27"/>
      <c r="H15" s="27"/>
      <c r="I15" s="18"/>
      <c r="M15" s="60"/>
    </row>
    <row r="16" spans="3:13" s="15" customFormat="1" ht="12.75">
      <c r="C16" s="16"/>
      <c r="G16" s="27"/>
      <c r="H16" s="27"/>
      <c r="I16" s="18"/>
      <c r="M16" s="60"/>
    </row>
    <row r="17" spans="1:15" ht="12.75">
      <c r="A17" s="15"/>
      <c r="B17" s="15"/>
      <c r="C17" s="16"/>
      <c r="D17" s="15"/>
      <c r="E17" s="15"/>
      <c r="G17" s="27"/>
      <c r="H17" s="27"/>
      <c r="I17" s="18"/>
      <c r="J17" s="15"/>
      <c r="K17" s="15"/>
      <c r="L17" s="15"/>
      <c r="N17" s="15"/>
      <c r="O17" s="15"/>
    </row>
    <row r="18" spans="1:15" ht="12.75">
      <c r="A18" s="10"/>
      <c r="B18" s="10"/>
      <c r="C18" s="12"/>
      <c r="D18" s="10"/>
      <c r="E18" s="10"/>
      <c r="F18" s="10"/>
      <c r="G18" s="25"/>
      <c r="H18" s="25"/>
      <c r="I18" s="14"/>
      <c r="J18" s="10"/>
      <c r="K18" s="10"/>
      <c r="L18" s="10"/>
      <c r="M18" s="61"/>
      <c r="N18" s="15"/>
      <c r="O18" s="15"/>
    </row>
    <row r="19" spans="1:15" ht="12.75">
      <c r="A19">
        <v>2</v>
      </c>
      <c r="C19" s="11"/>
      <c r="D19" t="s">
        <v>66</v>
      </c>
      <c r="G19" s="7">
        <v>13</v>
      </c>
      <c r="H19" s="7"/>
      <c r="I19" s="8"/>
      <c r="N19" s="15"/>
      <c r="O19" s="15"/>
    </row>
    <row r="20" spans="1:13" s="15" customFormat="1" ht="12.75">
      <c r="A20" s="63" t="s">
        <v>4</v>
      </c>
      <c r="B20" s="63" t="s">
        <v>78</v>
      </c>
      <c r="C20" s="17" t="s">
        <v>112</v>
      </c>
      <c r="F20" s="42" t="s">
        <v>65</v>
      </c>
      <c r="G20" s="27">
        <v>64</v>
      </c>
      <c r="H20" s="17">
        <v>78</v>
      </c>
      <c r="I20" s="18">
        <f>I10+H20</f>
        <v>165</v>
      </c>
      <c r="J20" s="28"/>
      <c r="K20" s="29"/>
      <c r="L20" s="15" t="s">
        <v>25</v>
      </c>
      <c r="M20" s="60"/>
    </row>
    <row r="21" spans="1:13" s="15" customFormat="1" ht="12.75">
      <c r="A21" s="63"/>
      <c r="B21" s="63"/>
      <c r="C21" s="26" t="s">
        <v>99</v>
      </c>
      <c r="D21" s="17"/>
      <c r="F21">
        <v>33675694188</v>
      </c>
      <c r="G21" s="27"/>
      <c r="H21" s="17"/>
      <c r="I21" s="18"/>
      <c r="J21" s="28">
        <v>74.75</v>
      </c>
      <c r="K21" s="29" t="s">
        <v>32</v>
      </c>
      <c r="M21" s="60"/>
    </row>
    <row r="22" spans="2:13" s="15" customFormat="1" ht="12.75">
      <c r="B22" s="35"/>
      <c r="C22" s="26"/>
      <c r="D22" s="33"/>
      <c r="F22" s="42"/>
      <c r="G22" s="27"/>
      <c r="H22" s="17"/>
      <c r="I22" s="18"/>
      <c r="J22" s="28"/>
      <c r="K22" s="29"/>
      <c r="M22" s="60"/>
    </row>
    <row r="23" spans="2:13" s="15" customFormat="1" ht="12.75">
      <c r="B23" s="35"/>
      <c r="C23" s="26"/>
      <c r="D23" s="33"/>
      <c r="F23" s="42"/>
      <c r="G23" s="27"/>
      <c r="H23" s="17"/>
      <c r="I23" s="18"/>
      <c r="J23" s="28"/>
      <c r="K23" s="29"/>
      <c r="M23" s="60"/>
    </row>
    <row r="24" spans="2:13" s="15" customFormat="1" ht="12.75">
      <c r="B24" s="35"/>
      <c r="C24" s="26"/>
      <c r="D24" s="33"/>
      <c r="F24" s="42"/>
      <c r="G24" s="27"/>
      <c r="H24" s="17"/>
      <c r="I24" s="18"/>
      <c r="J24" s="28"/>
      <c r="K24" s="29"/>
      <c r="M24" s="60"/>
    </row>
    <row r="25" spans="2:13" s="15" customFormat="1" ht="12.75">
      <c r="B25" s="35"/>
      <c r="C25" s="26"/>
      <c r="D25" s="33"/>
      <c r="F25" s="42"/>
      <c r="G25" s="27"/>
      <c r="H25" s="17"/>
      <c r="I25" s="18"/>
      <c r="J25" s="28"/>
      <c r="K25" s="29"/>
      <c r="M25" s="60"/>
    </row>
    <row r="26" spans="2:13" s="15" customFormat="1" ht="12.75">
      <c r="B26" s="35"/>
      <c r="C26" s="26"/>
      <c r="D26" s="33"/>
      <c r="F26" s="42"/>
      <c r="G26" s="27"/>
      <c r="H26" s="17"/>
      <c r="I26" s="18"/>
      <c r="J26" s="28"/>
      <c r="K26" s="29"/>
      <c r="M26" s="60"/>
    </row>
    <row r="27" spans="2:13" s="15" customFormat="1" ht="12.75">
      <c r="B27" s="35"/>
      <c r="C27" s="26"/>
      <c r="D27" s="33"/>
      <c r="F27" s="42"/>
      <c r="G27" s="27"/>
      <c r="H27" s="17"/>
      <c r="I27" s="18"/>
      <c r="J27" s="28"/>
      <c r="K27" s="29"/>
      <c r="M27" s="60"/>
    </row>
    <row r="28" spans="2:13" s="15" customFormat="1" ht="12.75">
      <c r="B28" s="35"/>
      <c r="C28" s="26"/>
      <c r="D28" s="33"/>
      <c r="F28" s="42"/>
      <c r="G28" s="27"/>
      <c r="H28" s="17"/>
      <c r="I28" s="18"/>
      <c r="J28" s="28"/>
      <c r="K28" s="29"/>
      <c r="M28" s="60">
        <v>2</v>
      </c>
    </row>
    <row r="29" spans="2:13" s="15" customFormat="1" ht="12.75">
      <c r="B29" s="35"/>
      <c r="C29" s="26"/>
      <c r="D29" s="33"/>
      <c r="F29" s="42"/>
      <c r="G29" s="27"/>
      <c r="H29" s="17"/>
      <c r="I29" s="18"/>
      <c r="J29" s="28"/>
      <c r="K29" s="29"/>
      <c r="M29" s="60"/>
    </row>
    <row r="30" spans="2:13" s="15" customFormat="1" ht="12.75">
      <c r="B30" s="35"/>
      <c r="C30" s="26"/>
      <c r="D30" s="33"/>
      <c r="F30" s="42"/>
      <c r="G30" s="27"/>
      <c r="H30" s="17"/>
      <c r="I30" s="18"/>
      <c r="J30" s="28"/>
      <c r="K30" s="29"/>
      <c r="M30" s="60"/>
    </row>
    <row r="31" spans="2:13" s="15" customFormat="1" ht="12.75">
      <c r="B31" s="35"/>
      <c r="C31" s="26"/>
      <c r="D31" s="33"/>
      <c r="F31" s="42"/>
      <c r="G31" s="27"/>
      <c r="H31" s="17"/>
      <c r="I31" s="18"/>
      <c r="J31" s="28"/>
      <c r="K31" s="29"/>
      <c r="M31" s="60"/>
    </row>
    <row r="32" spans="2:13" s="15" customFormat="1" ht="12.75">
      <c r="B32" s="35"/>
      <c r="C32" s="26"/>
      <c r="D32" s="33"/>
      <c r="F32" s="42"/>
      <c r="G32" s="27"/>
      <c r="H32" s="17"/>
      <c r="I32" s="18"/>
      <c r="J32" s="28"/>
      <c r="K32" s="29"/>
      <c r="M32" s="60"/>
    </row>
    <row r="33" spans="2:13" s="15" customFormat="1" ht="12.75">
      <c r="B33" s="35"/>
      <c r="C33" s="26"/>
      <c r="D33" s="33"/>
      <c r="F33" s="33" t="s">
        <v>71</v>
      </c>
      <c r="G33" s="27"/>
      <c r="H33" s="17"/>
      <c r="I33" s="18"/>
      <c r="J33" s="28"/>
      <c r="K33" s="29"/>
      <c r="M33" s="60"/>
    </row>
    <row r="34" spans="2:13" s="15" customFormat="1" ht="12.75">
      <c r="B34" s="35"/>
      <c r="C34" s="26"/>
      <c r="D34" s="33"/>
      <c r="F34" s="58"/>
      <c r="G34" s="27"/>
      <c r="H34" s="17"/>
      <c r="I34" s="18"/>
      <c r="J34" s="28"/>
      <c r="K34" s="29"/>
      <c r="M34" s="60"/>
    </row>
    <row r="35" spans="2:13" s="15" customFormat="1" ht="12.75">
      <c r="B35" s="35"/>
      <c r="C35" s="26"/>
      <c r="D35" s="33"/>
      <c r="F35" s="59" t="s">
        <v>70</v>
      </c>
      <c r="G35" s="27"/>
      <c r="H35" s="17"/>
      <c r="I35" s="18"/>
      <c r="J35" s="28"/>
      <c r="K35" s="29"/>
      <c r="M35" s="60"/>
    </row>
    <row r="36" spans="2:13" s="15" customFormat="1" ht="12.75">
      <c r="B36" s="35"/>
      <c r="C36" s="26"/>
      <c r="D36" s="33"/>
      <c r="F36" s="42"/>
      <c r="G36" s="27"/>
      <c r="H36" s="17"/>
      <c r="I36" s="18"/>
      <c r="J36" s="28"/>
      <c r="K36" s="29"/>
      <c r="M36" s="60"/>
    </row>
    <row r="37" spans="1:13" s="15" customFormat="1" ht="12.75">
      <c r="A37" s="10"/>
      <c r="B37" s="48"/>
      <c r="C37" s="30"/>
      <c r="D37" s="20"/>
      <c r="E37" s="10"/>
      <c r="F37" s="49"/>
      <c r="G37" s="25"/>
      <c r="H37" s="13"/>
      <c r="I37" s="14"/>
      <c r="J37" s="50"/>
      <c r="K37" s="51"/>
      <c r="L37" s="10"/>
      <c r="M37" s="61"/>
    </row>
    <row r="38" spans="1:13" s="15" customFormat="1" ht="12.75">
      <c r="A38" s="37" t="s">
        <v>0</v>
      </c>
      <c r="B38" s="38" t="s">
        <v>79</v>
      </c>
      <c r="C38" s="11"/>
      <c r="D38"/>
      <c r="E38"/>
      <c r="F38" s="52" t="s">
        <v>17</v>
      </c>
      <c r="G38" s="22"/>
      <c r="H38" s="22" t="s">
        <v>6</v>
      </c>
      <c r="I38" s="8"/>
      <c r="J38"/>
      <c r="K38"/>
      <c r="L38"/>
      <c r="M38" s="22"/>
    </row>
    <row r="39" spans="1:13" s="15" customFormat="1" ht="12.75">
      <c r="A39">
        <v>3</v>
      </c>
      <c r="B39"/>
      <c r="C39" s="1" t="s">
        <v>97</v>
      </c>
      <c r="D39"/>
      <c r="E39"/>
      <c r="F39"/>
      <c r="G39" s="7"/>
      <c r="H39" s="7"/>
      <c r="I39" s="8"/>
      <c r="J39" s="6">
        <v>99</v>
      </c>
      <c r="K39" s="6" t="s">
        <v>98</v>
      </c>
      <c r="L39"/>
      <c r="M39" s="22">
        <v>3</v>
      </c>
    </row>
    <row r="40" spans="1:12" ht="12.75">
      <c r="A40" t="s">
        <v>3</v>
      </c>
      <c r="B40" s="5" t="s">
        <v>80</v>
      </c>
      <c r="C40" s="3" t="s">
        <v>109</v>
      </c>
      <c r="D40" s="4" t="s">
        <v>22</v>
      </c>
      <c r="E40" s="34" t="s">
        <v>24</v>
      </c>
      <c r="F40">
        <v>160</v>
      </c>
      <c r="G40" s="7">
        <v>73</v>
      </c>
      <c r="H40" s="4">
        <v>73</v>
      </c>
      <c r="I40" s="8">
        <f>I20+H40</f>
        <v>238</v>
      </c>
      <c r="J40" s="69" t="s">
        <v>113</v>
      </c>
      <c r="K40" s="6"/>
      <c r="L40" t="s">
        <v>25</v>
      </c>
    </row>
    <row r="41" spans="1:13" ht="12.75">
      <c r="A41" s="10">
        <v>4</v>
      </c>
      <c r="B41" s="48"/>
      <c r="C41" s="10"/>
      <c r="D41" s="13" t="s">
        <v>22</v>
      </c>
      <c r="E41" s="10"/>
      <c r="F41" s="10"/>
      <c r="G41" s="25"/>
      <c r="H41" s="25"/>
      <c r="I41" s="14"/>
      <c r="J41" s="10"/>
      <c r="K41" s="10"/>
      <c r="L41" s="10"/>
      <c r="M41" s="61"/>
    </row>
    <row r="42" spans="1:12" ht="12.75">
      <c r="A42" t="s">
        <v>1</v>
      </c>
      <c r="B42" s="5" t="s">
        <v>81</v>
      </c>
      <c r="C42" s="23" t="s">
        <v>91</v>
      </c>
      <c r="E42" t="s">
        <v>89</v>
      </c>
      <c r="G42" s="7"/>
      <c r="H42" s="7"/>
      <c r="I42" s="8"/>
      <c r="L42" s="17" t="s">
        <v>77</v>
      </c>
    </row>
    <row r="43" spans="1:13" ht="12.75">
      <c r="A43">
        <v>5</v>
      </c>
      <c r="C43" s="3"/>
      <c r="D43" s="4" t="s">
        <v>26</v>
      </c>
      <c r="F43">
        <v>210</v>
      </c>
      <c r="G43" s="7"/>
      <c r="H43" s="4">
        <v>64</v>
      </c>
      <c r="I43" s="8">
        <f>I40+H43</f>
        <v>302</v>
      </c>
      <c r="J43" s="24">
        <v>99</v>
      </c>
      <c r="K43" s="6" t="s">
        <v>98</v>
      </c>
      <c r="L43" s="15"/>
      <c r="M43" s="22">
        <v>4</v>
      </c>
    </row>
    <row r="44" spans="3:12" ht="12.75">
      <c r="C44" s="3" t="s">
        <v>110</v>
      </c>
      <c r="D44" s="4"/>
      <c r="E44" s="34" t="s">
        <v>24</v>
      </c>
      <c r="G44" s="7"/>
      <c r="H44" s="4"/>
      <c r="I44" s="8"/>
      <c r="J44" s="24"/>
      <c r="K44" s="6"/>
      <c r="L44" s="15"/>
    </row>
    <row r="45" spans="1:11" ht="12.75">
      <c r="A45" t="s">
        <v>2</v>
      </c>
      <c r="B45" s="5" t="s">
        <v>82</v>
      </c>
      <c r="C45" s="1" t="s">
        <v>96</v>
      </c>
      <c r="D45" s="4"/>
      <c r="G45" s="7"/>
      <c r="H45" s="4"/>
      <c r="I45" s="8"/>
      <c r="J45" s="24"/>
      <c r="K45" s="6"/>
    </row>
    <row r="46" spans="1:13" ht="12.75">
      <c r="A46" s="64">
        <v>6</v>
      </c>
      <c r="B46" s="64"/>
      <c r="C46" s="10" t="s">
        <v>75</v>
      </c>
      <c r="D46" s="10"/>
      <c r="E46" s="30" t="s">
        <v>76</v>
      </c>
      <c r="F46" s="10"/>
      <c r="G46" s="25"/>
      <c r="H46" s="25"/>
      <c r="I46" s="14"/>
      <c r="J46" s="10"/>
      <c r="K46" s="10"/>
      <c r="L46" s="13" t="s">
        <v>77</v>
      </c>
      <c r="M46" s="61"/>
    </row>
    <row r="47" spans="1:9" ht="12.75">
      <c r="A47" t="s">
        <v>52</v>
      </c>
      <c r="B47" s="5" t="s">
        <v>83</v>
      </c>
      <c r="D47" s="7" t="s">
        <v>27</v>
      </c>
      <c r="F47">
        <v>60</v>
      </c>
      <c r="G47" s="7">
        <v>34</v>
      </c>
      <c r="H47" s="7"/>
      <c r="I47" s="8"/>
    </row>
    <row r="48" spans="2:12" ht="12.75">
      <c r="B48" s="5"/>
      <c r="C48" t="s">
        <v>100</v>
      </c>
      <c r="D48" s="1" t="s">
        <v>101</v>
      </c>
      <c r="G48" s="9" t="s">
        <v>111</v>
      </c>
      <c r="H48" s="69" t="s">
        <v>113</v>
      </c>
      <c r="I48" s="8"/>
      <c r="J48">
        <v>68</v>
      </c>
      <c r="L48" t="s">
        <v>102</v>
      </c>
    </row>
    <row r="49" spans="1:13" ht="15">
      <c r="A49">
        <v>7</v>
      </c>
      <c r="C49" s="3" t="s">
        <v>31</v>
      </c>
      <c r="D49" s="4" t="s">
        <v>28</v>
      </c>
      <c r="G49" s="7">
        <f>59-34</f>
        <v>25</v>
      </c>
      <c r="H49" s="7"/>
      <c r="I49" s="8"/>
      <c r="L49" s="68" t="s">
        <v>106</v>
      </c>
      <c r="M49" s="22">
        <v>5</v>
      </c>
    </row>
    <row r="50" spans="1:13" ht="12.75">
      <c r="A50" s="15"/>
      <c r="B50" s="15"/>
      <c r="C50" s="15" t="s">
        <v>33</v>
      </c>
      <c r="D50" s="17" t="s">
        <v>29</v>
      </c>
      <c r="E50" s="15" t="s">
        <v>34</v>
      </c>
      <c r="F50" s="15"/>
      <c r="G50" s="27">
        <f>H50-G47-G49</f>
        <v>4</v>
      </c>
      <c r="H50" s="17">
        <v>63</v>
      </c>
      <c r="I50" s="18">
        <f>I43+H50</f>
        <v>365</v>
      </c>
      <c r="J50" s="15">
        <v>80</v>
      </c>
      <c r="K50" s="15" t="s">
        <v>32</v>
      </c>
      <c r="L50" s="15"/>
      <c r="M50" s="60"/>
    </row>
    <row r="51" spans="1:13" ht="12.75">
      <c r="A51" s="10"/>
      <c r="B51" s="10"/>
      <c r="C51" s="10"/>
      <c r="D51" s="13"/>
      <c r="E51" s="10"/>
      <c r="F51" s="10"/>
      <c r="G51" s="25"/>
      <c r="H51" s="13"/>
      <c r="I51" s="14"/>
      <c r="J51" s="10"/>
      <c r="K51" s="10"/>
      <c r="L51" s="10"/>
      <c r="M51" s="61"/>
    </row>
    <row r="52" spans="1:9" ht="12.75">
      <c r="A52" t="s">
        <v>53</v>
      </c>
      <c r="B52" s="5" t="s">
        <v>84</v>
      </c>
      <c r="G52" s="7"/>
      <c r="H52" s="7"/>
      <c r="I52" s="8"/>
    </row>
    <row r="53" spans="1:11" ht="12.75">
      <c r="A53">
        <v>8</v>
      </c>
      <c r="C53" s="1" t="s">
        <v>103</v>
      </c>
      <c r="G53" s="7"/>
      <c r="H53" s="7"/>
      <c r="I53" s="8"/>
      <c r="J53">
        <v>115</v>
      </c>
      <c r="K53" t="s">
        <v>104</v>
      </c>
    </row>
    <row r="54" spans="1:13" ht="12.75">
      <c r="A54" t="s">
        <v>4</v>
      </c>
      <c r="B54" s="5" t="s">
        <v>85</v>
      </c>
      <c r="C54" s="3" t="s">
        <v>35</v>
      </c>
      <c r="D54" s="4" t="s">
        <v>30</v>
      </c>
      <c r="F54">
        <v>210</v>
      </c>
      <c r="G54" s="7"/>
      <c r="H54" s="4">
        <v>60</v>
      </c>
      <c r="I54" s="8">
        <f>I50+H54</f>
        <v>425</v>
      </c>
      <c r="J54" s="6">
        <v>205</v>
      </c>
      <c r="K54" s="6" t="s">
        <v>23</v>
      </c>
      <c r="L54" s="69" t="s">
        <v>113</v>
      </c>
      <c r="M54" s="22">
        <v>6</v>
      </c>
    </row>
    <row r="55" spans="1:9" ht="12.75">
      <c r="A55">
        <v>9</v>
      </c>
      <c r="C55" t="s">
        <v>36</v>
      </c>
      <c r="E55" s="34" t="s">
        <v>24</v>
      </c>
      <c r="G55" s="7"/>
      <c r="H55" s="7"/>
      <c r="I55" s="8"/>
    </row>
    <row r="56" spans="3:11" ht="12.75">
      <c r="C56" s="1" t="s">
        <v>37</v>
      </c>
      <c r="G56" s="7"/>
      <c r="H56" s="7"/>
      <c r="I56" s="8"/>
      <c r="J56" s="6">
        <v>233</v>
      </c>
      <c r="K56" s="6" t="s">
        <v>23</v>
      </c>
    </row>
    <row r="57" spans="1:13" ht="12.75">
      <c r="A57" s="10"/>
      <c r="B57" s="10"/>
      <c r="C57" s="10"/>
      <c r="D57" s="13" t="s">
        <v>30</v>
      </c>
      <c r="E57" s="10"/>
      <c r="F57" s="10"/>
      <c r="G57" s="25"/>
      <c r="H57" s="25"/>
      <c r="I57" s="14"/>
      <c r="J57" s="10"/>
      <c r="K57" s="10"/>
      <c r="L57" s="10"/>
      <c r="M57" s="61"/>
    </row>
    <row r="58" spans="7:9" ht="12.75">
      <c r="G58" s="7"/>
      <c r="H58" s="7"/>
      <c r="I58" s="8"/>
    </row>
    <row r="59" spans="1:9" ht="12.75">
      <c r="A59" s="66" t="s">
        <v>0</v>
      </c>
      <c r="B59" s="67" t="s">
        <v>86</v>
      </c>
      <c r="C59" s="65" t="s">
        <v>94</v>
      </c>
      <c r="D59" t="s">
        <v>38</v>
      </c>
      <c r="G59" s="7">
        <v>18</v>
      </c>
      <c r="H59" s="7"/>
      <c r="I59" s="8"/>
    </row>
    <row r="60" spans="1:13" ht="12.75">
      <c r="A60">
        <v>10</v>
      </c>
      <c r="B60" s="5"/>
      <c r="D60" t="s">
        <v>39</v>
      </c>
      <c r="G60" s="7">
        <v>17</v>
      </c>
      <c r="H60" s="7"/>
      <c r="I60" s="8"/>
      <c r="M60" s="22">
        <v>7</v>
      </c>
    </row>
    <row r="61" spans="2:9" ht="12.75">
      <c r="B61" s="5"/>
      <c r="C61" s="1" t="s">
        <v>45</v>
      </c>
      <c r="D61" t="s">
        <v>40</v>
      </c>
      <c r="G61" s="7">
        <f>54-G60-G59</f>
        <v>19</v>
      </c>
      <c r="H61" s="7"/>
      <c r="I61" s="8"/>
    </row>
    <row r="62" spans="2:12" ht="15">
      <c r="B62" s="5"/>
      <c r="C62" t="s">
        <v>42</v>
      </c>
      <c r="D62" s="4" t="s">
        <v>41</v>
      </c>
      <c r="F62">
        <v>20</v>
      </c>
      <c r="G62" s="7">
        <f>79-54</f>
        <v>25</v>
      </c>
      <c r="H62" s="4">
        <v>80</v>
      </c>
      <c r="I62" s="8">
        <f>I54+H62</f>
        <v>505</v>
      </c>
      <c r="J62" s="4">
        <v>89.3</v>
      </c>
      <c r="K62" t="s">
        <v>32</v>
      </c>
      <c r="L62" s="68" t="s">
        <v>106</v>
      </c>
    </row>
    <row r="63" spans="1:13" ht="12.75">
      <c r="A63" s="10"/>
      <c r="B63" s="21"/>
      <c r="C63" s="10" t="s">
        <v>43</v>
      </c>
      <c r="D63" s="30" t="s">
        <v>44</v>
      </c>
      <c r="E63" s="10"/>
      <c r="F63" s="10"/>
      <c r="G63" s="25"/>
      <c r="H63" s="25"/>
      <c r="I63" s="14"/>
      <c r="J63" s="10"/>
      <c r="K63" s="10"/>
      <c r="L63" s="10"/>
      <c r="M63" s="61"/>
    </row>
    <row r="64" spans="2:8" ht="12.75">
      <c r="B64" s="5"/>
      <c r="G64" s="7"/>
      <c r="H64" s="7"/>
    </row>
    <row r="65" spans="1:13" ht="12.75">
      <c r="A65" t="s">
        <v>3</v>
      </c>
      <c r="B65" s="5" t="s">
        <v>92</v>
      </c>
      <c r="D65" t="s">
        <v>46</v>
      </c>
      <c r="F65">
        <v>36</v>
      </c>
      <c r="G65" s="7">
        <v>24</v>
      </c>
      <c r="H65" s="7"/>
      <c r="I65" s="8"/>
      <c r="M65" s="22">
        <v>8</v>
      </c>
    </row>
    <row r="66" spans="1:9" ht="12.75">
      <c r="A66">
        <v>11</v>
      </c>
      <c r="B66" s="5"/>
      <c r="D66" t="s">
        <v>47</v>
      </c>
      <c r="G66" s="7">
        <v>24</v>
      </c>
      <c r="H66" s="7"/>
      <c r="I66" s="8"/>
    </row>
    <row r="67" spans="1:13" ht="15">
      <c r="A67" s="10"/>
      <c r="B67" s="21"/>
      <c r="C67" s="30" t="s">
        <v>49</v>
      </c>
      <c r="D67" s="13" t="s">
        <v>48</v>
      </c>
      <c r="E67" s="10" t="s">
        <v>108</v>
      </c>
      <c r="F67" s="10"/>
      <c r="G67" s="25">
        <v>27</v>
      </c>
      <c r="H67" s="13">
        <f>SUM(G65:G67)</f>
        <v>75</v>
      </c>
      <c r="I67" s="14">
        <f>I62+H67</f>
        <v>580</v>
      </c>
      <c r="J67" s="10">
        <v>99</v>
      </c>
      <c r="K67" s="10" t="s">
        <v>32</v>
      </c>
      <c r="L67" s="68" t="s">
        <v>106</v>
      </c>
      <c r="M67" s="61"/>
    </row>
    <row r="68" spans="2:9" ht="12.75">
      <c r="B68" s="5"/>
      <c r="H68" s="7"/>
      <c r="I68" s="8"/>
    </row>
    <row r="69" spans="1:9" ht="12.75">
      <c r="A69" t="s">
        <v>1</v>
      </c>
      <c r="B69" s="5" t="s">
        <v>93</v>
      </c>
      <c r="D69" t="s">
        <v>50</v>
      </c>
      <c r="F69">
        <v>10</v>
      </c>
      <c r="G69" s="7">
        <v>11</v>
      </c>
      <c r="H69" s="7"/>
      <c r="I69" s="8"/>
    </row>
    <row r="70" spans="1:13" ht="15">
      <c r="A70">
        <v>12</v>
      </c>
      <c r="B70" s="5"/>
      <c r="C70" s="1" t="s">
        <v>105</v>
      </c>
      <c r="D70" s="4" t="s">
        <v>51</v>
      </c>
      <c r="G70" s="7">
        <v>63</v>
      </c>
      <c r="H70" s="4">
        <f>74</f>
        <v>74</v>
      </c>
      <c r="I70" s="8">
        <f>I67+H70</f>
        <v>654</v>
      </c>
      <c r="J70" s="55">
        <v>95</v>
      </c>
      <c r="K70" t="s">
        <v>32</v>
      </c>
      <c r="L70" s="68" t="s">
        <v>106</v>
      </c>
      <c r="M70" s="22">
        <v>9</v>
      </c>
    </row>
    <row r="71" spans="2:9" ht="12.75">
      <c r="B71" s="5"/>
      <c r="C71" t="s">
        <v>55</v>
      </c>
      <c r="E71" s="3" t="s">
        <v>56</v>
      </c>
      <c r="G71" s="8"/>
      <c r="H71" s="7"/>
      <c r="I71" s="8"/>
    </row>
    <row r="72" spans="2:10" ht="15">
      <c r="B72" s="5"/>
      <c r="C72" t="s">
        <v>54</v>
      </c>
      <c r="G72" s="8"/>
      <c r="H72" s="56" t="s">
        <v>62</v>
      </c>
      <c r="I72" s="57">
        <f>I70/9</f>
        <v>72.66666666666667</v>
      </c>
      <c r="J72" s="57" t="s">
        <v>6</v>
      </c>
    </row>
    <row r="73" spans="1:13" ht="12.75">
      <c r="A73" s="10"/>
      <c r="B73" s="21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61"/>
    </row>
    <row r="74" spans="1:13" ht="12.75">
      <c r="A74" s="15"/>
      <c r="B74" s="62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60"/>
    </row>
    <row r="75" spans="1:13" ht="12.75">
      <c r="A75" t="s">
        <v>2</v>
      </c>
      <c r="B75" s="5" t="s">
        <v>95</v>
      </c>
      <c r="C75" s="4" t="s">
        <v>5</v>
      </c>
      <c r="E75" s="53"/>
      <c r="H75" s="7"/>
      <c r="I75" s="8"/>
      <c r="M75" s="22">
        <v>10</v>
      </c>
    </row>
    <row r="76" spans="1:9" ht="12.75">
      <c r="A76">
        <v>13</v>
      </c>
      <c r="B76" s="5"/>
      <c r="C76" s="4"/>
      <c r="E76" s="53"/>
      <c r="H76" s="7"/>
      <c r="I76" s="8"/>
    </row>
    <row r="77" spans="1:8" ht="12.75">
      <c r="A77" s="39"/>
      <c r="B77" s="39"/>
      <c r="C77" s="55" t="s">
        <v>69</v>
      </c>
      <c r="D77" t="s">
        <v>57</v>
      </c>
      <c r="E77" s="54" t="s">
        <v>68</v>
      </c>
      <c r="H77" s="7"/>
    </row>
    <row r="78" spans="1:13" ht="12.75">
      <c r="A78" s="39"/>
      <c r="B78" s="15"/>
      <c r="C78" s="15" t="s">
        <v>58</v>
      </c>
      <c r="D78" s="15" t="s">
        <v>60</v>
      </c>
      <c r="E78" s="15"/>
      <c r="F78" s="15"/>
      <c r="G78" s="15"/>
      <c r="H78" s="15"/>
      <c r="I78" s="15"/>
      <c r="J78" s="15"/>
      <c r="K78" s="15"/>
      <c r="L78" s="15"/>
      <c r="M78" s="60"/>
    </row>
    <row r="79" spans="1:13" ht="15">
      <c r="A79" s="15"/>
      <c r="B79" s="15"/>
      <c r="C79" s="39" t="s">
        <v>59</v>
      </c>
      <c r="D79" s="15" t="s">
        <v>61</v>
      </c>
      <c r="E79" s="15"/>
      <c r="F79" s="15" t="s">
        <v>73</v>
      </c>
      <c r="G79" s="15"/>
      <c r="H79" s="15"/>
      <c r="I79" s="31"/>
      <c r="J79" s="19">
        <v>22.4</v>
      </c>
      <c r="K79" s="19">
        <v>6</v>
      </c>
      <c r="L79" s="19" t="s">
        <v>74</v>
      </c>
      <c r="M79" s="60"/>
    </row>
    <row r="80" spans="1:13" ht="12.75">
      <c r="A80" s="15"/>
      <c r="B80" s="15"/>
      <c r="C80" s="32"/>
      <c r="D80" s="33"/>
      <c r="E80" s="16"/>
      <c r="F80" s="16"/>
      <c r="G80" s="16"/>
      <c r="H80" s="15"/>
      <c r="I80" s="15"/>
      <c r="J80" s="15"/>
      <c r="K80" s="15"/>
      <c r="L80" s="19"/>
      <c r="M80" s="60"/>
    </row>
  </sheetData>
  <hyperlinks>
    <hyperlink ref="C6" r:id="rId1" display="contact@hoteldefrance-thann.com"/>
    <hyperlink ref="C49" r:id="rId2" display="http://hotel-greiveldinger.de"/>
    <hyperlink ref="C54" r:id="rId3" display="AirBnB"/>
    <hyperlink ref="C56" r:id="rId4" display="Porta Nigra3"/>
    <hyperlink ref="D63" r:id="rId5" display="mailto:info@hotel-binz.de"/>
    <hyperlink ref="C67" r:id="rId6" display="http://www.hotel-lipmann.de"/>
    <hyperlink ref="C70" r:id="rId7" display="http://www.hotel-haus-morjan.de"/>
    <hyperlink ref="E71" r:id="rId8" display="fon:+49261304290"/>
    <hyperlink ref="C11" r:id="rId9" display="javascript:void(0);"/>
    <hyperlink ref="E1" r:id="rId10" display="http://www.fahrrad-tour.de/Moselradweg/MoseltalUeberblick.htm"/>
    <hyperlink ref="E46" r:id="rId11" display="http://www.centrepompidou-metz.fr/de/moderne-paare"/>
    <hyperlink ref="E10" r:id="rId12" display="http://www.hotel-chevalblanc.com"/>
    <hyperlink ref="C45" r:id="rId13" display="https://www.airbnb.de/rooms/7675400"/>
    <hyperlink ref="C39" r:id="rId14" display="https://www.airbnb.de/rooms/23711283"/>
    <hyperlink ref="C21" r:id="rId15" display="https://www.airbnb.de/rooms/18927998"/>
    <hyperlink ref="C53" r:id="rId16" display="https://www.airbnb.de/rooms/21023924"/>
    <hyperlink ref="D48" r:id="rId17" display="https://www.airbnb.de/rooms/23384940"/>
    <hyperlink ref="C61" r:id="rId18" display="http://hotel-binz.de/"/>
  </hyperlinks>
  <printOptions/>
  <pageMargins left="0.3937007874015748" right="0.3937007874015748" top="0.5511811023622047" bottom="0.51" header="0.35433070866141736" footer="0"/>
  <pageSetup horizontalDpi="600" verticalDpi="600" orientation="landscape" paperSize="9" r:id="rId20"/>
  <drawing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Seeger</dc:creator>
  <cp:keywords/>
  <dc:description/>
  <cp:lastModifiedBy>Michael Seeger</cp:lastModifiedBy>
  <cp:lastPrinted>2018-01-06T17:32:49Z</cp:lastPrinted>
  <dcterms:created xsi:type="dcterms:W3CDTF">2017-04-25T16:51:20Z</dcterms:created>
  <dcterms:modified xsi:type="dcterms:W3CDTF">2023-06-15T18:25:09Z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